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Nabava\JN - POSTUPVI - TROŠKOVNICI ZV\2025\RAZDJELNI ormari - 80kW i 40kW\Natječajna dokumentacija\"/>
    </mc:Choice>
  </mc:AlternateContent>
  <xr:revisionPtr revIDLastSave="0" documentId="13_ncr:1_{6F16AACC-C131-40D9-BFE5-AF3F4EC953FE}" xr6:coauthVersionLast="47" xr6:coauthVersionMax="47" xr10:uidLastSave="{00000000-0000-0000-0000-000000000000}"/>
  <bookViews>
    <workbookView xWindow="-120" yWindow="-120" windowWidth="38640" windowHeight="15840" xr2:uid="{CF95F3E9-3175-4F09-989E-0E25588C9E6D}"/>
  </bookViews>
  <sheets>
    <sheet name="Grupa 2" sheetId="1" r:id="rId1"/>
  </sheets>
  <definedNames>
    <definedName name="_xlnm.Print_Area" localSheetId="0">'Grupa 2'!$A$1:$F$31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9" i="1"/>
  <c r="F19" i="1" s="1"/>
  <c r="F20" i="1" l="1"/>
  <c r="F21" i="1" s="1"/>
</calcChain>
</file>

<file path=xl/sharedStrings.xml><?xml version="1.0" encoding="utf-8"?>
<sst xmlns="http://schemas.openxmlformats.org/spreadsheetml/2006/main" count="33" uniqueCount="31">
  <si>
    <t>(Pečat i potpis)</t>
  </si>
  <si>
    <t>_______________________</t>
  </si>
  <si>
    <t>Jamstveni rok:</t>
  </si>
  <si>
    <t>kom</t>
  </si>
  <si>
    <t>1.</t>
  </si>
  <si>
    <t>Ukupno €</t>
  </si>
  <si>
    <t>Jedinična cijena €</t>
  </si>
  <si>
    <t>Količina</t>
  </si>
  <si>
    <t>Jed. mjere</t>
  </si>
  <si>
    <t>Opis poslova</t>
  </si>
  <si>
    <t>Red. br.</t>
  </si>
  <si>
    <t>Zagreb, ______________</t>
  </si>
  <si>
    <t>OIB: 95660678441</t>
  </si>
  <si>
    <t>Avenija Dubrovnik 15, Zagreb</t>
  </si>
  <si>
    <t>ZAGREBAČKI VELESAJAM d.o.o.</t>
  </si>
  <si>
    <t>Prilog II</t>
  </si>
  <si>
    <t xml:space="preserve">Rok isporuke: </t>
  </si>
  <si>
    <t>2.</t>
  </si>
  <si>
    <t>UKUPNO</t>
  </si>
  <si>
    <t>PDV 25%</t>
  </si>
  <si>
    <t>SVEUKUPNO</t>
  </si>
  <si>
    <r>
      <rPr>
        <b/>
        <i/>
        <sz val="10"/>
        <rFont val="Arial"/>
        <family val="2"/>
        <charset val="238"/>
      </rPr>
      <t>Komponente elektro razdjelnog ormara</t>
    </r>
    <r>
      <rPr>
        <i/>
        <sz val="10"/>
        <rFont val="Arial"/>
        <family val="2"/>
        <charset val="238"/>
      </rPr>
      <t xml:space="preserve">
</t>
    </r>
    <r>
      <rPr>
        <i/>
        <u/>
        <sz val="10"/>
        <rFont val="Arial"/>
        <family val="2"/>
        <charset val="238"/>
      </rPr>
      <t>Ulaz / Napajanje električnom energijom:</t>
    </r>
    <r>
      <rPr>
        <i/>
        <sz val="10"/>
        <rFont val="Arial"/>
        <family val="2"/>
        <charset val="238"/>
      </rPr>
      <t xml:space="preserve">
- nazivni električki napon: AC/izmjenični; trofazni/3f; 400V; 50Hz; električna snaga 40kW
- CEE utikač (flanged plug straight) 63A/5P (3P+N+PE - clock position: 6h) 400V IP67 s zaštitnim poklopcem utikača od prodora vlage IP67; kontakati pocinčani; dimenzija prirubnice 100x100mm; materijal kućišta PA6; vijčani spoj s utičnicom; sukladno normi HRN EN 60309 - 1kom
</t>
    </r>
  </si>
  <si>
    <r>
      <rPr>
        <b/>
        <i/>
        <sz val="10"/>
        <rFont val="Arial"/>
        <family val="2"/>
        <charset val="238"/>
      </rPr>
      <t>Komponente elektro razdjelnog ormara</t>
    </r>
    <r>
      <rPr>
        <i/>
        <sz val="10"/>
        <rFont val="Arial"/>
        <family val="2"/>
        <charset val="238"/>
      </rPr>
      <t xml:space="preserve">
</t>
    </r>
    <r>
      <rPr>
        <i/>
        <u/>
        <sz val="10"/>
        <rFont val="Arial"/>
        <family val="2"/>
        <charset val="238"/>
      </rPr>
      <t>Ulaz / Napajanje električnom energijom:</t>
    </r>
    <r>
      <rPr>
        <i/>
        <sz val="10"/>
        <rFont val="Arial"/>
        <family val="2"/>
        <charset val="238"/>
      </rPr>
      <t xml:space="preserve">
- nazivni električki napon: AC/izmjenični; trofazni/3f; 400V; 50Hz; električna snaga 80kW
- CEE utikač (flanged plug straight) 125A/5P (3P+N+PE - clock position: 6h) 400V IP67 s zaštitnim poklopcem utikača od prodora vlage IP67; kontakati pocinčani; dimenzija prirubnice 120x120mm; materijal kućišta PA6; vijčani spoj s utičnicom; sukladno normi HRN EN 60309 - 1kom
</t>
    </r>
  </si>
  <si>
    <r>
      <rPr>
        <i/>
        <u/>
        <sz val="10"/>
        <rFont val="Arial"/>
        <family val="2"/>
        <charset val="238"/>
      </rPr>
      <t>Mjerni uređaj:</t>
    </r>
    <r>
      <rPr>
        <i/>
        <sz val="10"/>
        <rFont val="Arial"/>
        <family val="2"/>
        <charset val="238"/>
      </rPr>
      <t xml:space="preserve">
- višefazno višetarifno direktno elektroničko brojilo
- nazivni napon 3x230/400V; 50Hz
- početna struja: 5A
- maksimalna struja (Imax): 125A
- radna temperatura okoline  od -30° i do +60°C
- klasa točnosti djelatne energije: klasa B (ili bolji) sukladno s HRN EN 50470-3
- rezervno napajanje: Li baterija
-brojilo mora biti ovjereno ovjernom oznakom od strne ovlaštenog tijela koje je obavilo prvu ovjeru, u skladu sa Zakonom o mjeriteljstvu (NN74/14; NN111/18). Pri isporuci brojila godina prve ovjere mora biti tekuća godina.
-1kom
</t>
    </r>
    <r>
      <rPr>
        <i/>
        <u/>
        <sz val="10"/>
        <rFont val="Arial"/>
        <family val="2"/>
        <charset val="238"/>
      </rPr>
      <t>Izlaz / električni prikljuci:</t>
    </r>
    <r>
      <rPr>
        <i/>
        <sz val="10"/>
        <rFont val="Arial"/>
        <family val="2"/>
        <charset val="238"/>
      </rPr>
      <t xml:space="preserve">
- CEE utičnica (flanged socket straight) 125A/5P (3P+N+PE - clock position: 6h) 400V IP67 s zaštitnim poklopcem utičnice od prodora vlage IP67; kontakti pocinčani; dimenzija prirubnice 120x120mm; materijal kućišta PA6; vijčani spoj s utikačem; sukladno normi HRN EN 60309 - 1kom
- CEE utičnica (flanged socket straight)   63A/5P (3P+N+PE - clock position: 6h) 400V IP67 s zaštitnim poklopcem utičnice od prodora vlage IP67; kontakti pocinčani; dimenzija prirubnice 100x100mm; materijal kućišta PA6; vijčani spoj s utikačem; sukladno normi HRN EN 60309 - 2kom
- CEE utičnica (flanged socket straight)   32A/5P (3P+N+PE - clock position: 6h) 400V IP67 s zaštitnim poklopcem utičnice od prodora vlage IP67; kontakti pocinčani; dimenzija prirubnice   75x75mm; materijal kućišta PA6; vijčani spoj s utikačem; sukladno normi HRN EN 60309 - 2kom</t>
    </r>
  </si>
  <si>
    <r>
      <rPr>
        <i/>
        <u/>
        <sz val="10"/>
        <rFont val="Arial"/>
        <family val="2"/>
        <charset val="238"/>
      </rPr>
      <t>Električne zaštite / strujni krugovi:</t>
    </r>
    <r>
      <rPr>
        <i/>
        <sz val="10"/>
        <rFont val="Arial"/>
        <family val="2"/>
        <charset val="238"/>
      </rPr>
      <t xml:space="preserve">
- teretna sklopka / rastavljač; nazivna struja 125A; nazivna kratjospojna uključna moć Icm 1000A; 4P četveropolna; okolna temperatura  od -25°C do +40°C (ili bolje); mehanički ciklus rada 16.000; proizvedeno po standardu: HRN EN 60947-3; - 1kom
- RCD (ZUDS); nazivna struja 63A; tip: AC, bez vremenskog zatezanja; diferencijalna struja prorade zaštite 30mA; nazivna prekidna moć Inc 10kA; 4P četveropolna; okolna temperatura  od -25°C do +40°C (ili bolje); mehanički ciklus rada 2.000; proizvedeno po standardu: HRN EN 61008-1; - 2kom
- RCD (ZUDS); nazivna struja 40A; tip: AC, bez vremenskog zatezanja; diferencijalna struja prorade zaštite 30mA; nazivna prekidna moć Inc 10kA; 4P četveropolna; okolna temperatura  od -25°C do +40°C (ili bolje); mehanički ciklus rada 2.000; proizvedeno po standardu: HRN EN 61008-1; - 2kom
- automatski osigurač MCB; nazivna struja 125A; karakteristika C; nazivna prekidna moć  15kA prema HRN EN 60898; 3P tropolni;  radna temperatura  od -25°C do +60°C (ili bolje);  mehanički ciklus rada 20.000; proizvedeno po standardu: HRN EN 60898-1; - 1kom
- automatski osigurač MCB; nazivna struja 63A; karakteristika C; nazivna prekidna moć  10kA prema HRN EN 60898; 3P tropolni;  radna temperatura  od -25°C do +60°C (ili bolje);  mehanički ciklus rada 20.000; proizvedeno po standardu: HRN EN 60898-1; - 2kom
- automatski osigurač MCB; nazivna struja 32A; karakteristika C; nazivna prekidna moć  10kA prema HRN EN 60898; 3P tropolni;  radna temperatura  od -25°C do +60°C (ili bolje);  mehanički ciklus rada 20.000; proizvedeno po standardu: HRN EN 60898-1; - 2kom
</t>
    </r>
  </si>
  <si>
    <t>Ostalo:
- ožičeno s vodičima H07V-K
- spojiti strujne krugove do pune funkcionalnosti mobilnog razvodnog elektro ormara
- ispitane električke zaštite i otpor izolacije
- izraditi mjerne liste (ateste)
- dostaviti izjavu o sukladnosti sukladno LVD direcrive 2014/35/EU</t>
  </si>
  <si>
    <r>
      <rPr>
        <i/>
        <u/>
        <sz val="10"/>
        <rFont val="Arial"/>
        <family val="2"/>
        <charset val="238"/>
      </rPr>
      <t>Električne zaštite / strujni krugovi:</t>
    </r>
    <r>
      <rPr>
        <i/>
        <sz val="10"/>
        <rFont val="Arial"/>
        <family val="2"/>
        <charset val="238"/>
      </rPr>
      <t xml:space="preserve">
-c; - 1kom
- RCD (ZUDS); nazivna struja 40A; tip: AC, bez vremenskog zatezanja; diferencijalna struja prorade zaštite 30mA; nazivna prekidna moć Inc 10kA; 4P četveropolna; okolna temperatura  od -25°C do +40°C (ili bolje); mehanički ciklus rada 2.000; proizvedeno po standardu: HRN EN 61008-1; - 4kom
- automatski osigurač MCB; nazivna struja 32A; karakteristika C; nazivna prekidna moć  10kA prema HRN EN 60898; 3P tropolni;  radna temperatura  od -25°C do +60°C (ili bolje);  mehanički ciklus rada 20.000; proizvedeno po standardu: HRN EN 60898-1; - 2kom
- automatski osigurač MCB; nazivna struja 32A; karakteristika C; nazivna prekidna moć  10kA prema HRN EN 60898; 3P tropolni;  radna temperatura  od -25°C do +60°C (ili bolje);  mehanički ciklus rada 20.000; proizvedeno po standardu: HRN EN 60898-1; - 2kom
- automatski osigurač MCB; nazivna struja 16A; karakteristika C; nazivna prekidna moć  10kA prema HRN EN 60898; 3P tropolni;  radna temperatura  od -25°C do +60°C (ili bolje);  mehanički ciklus rada 20.000; proizvedeno po standardu: HRN EN 60898-1; - 2kom
- automatski osigurač MCB; nazivna struja 16A; karakteristika C; nazivna prekidna moć  10kA prema HRN EN 60898; 1P jednopolni;  radna temperatura  od -25°C do +60°C (ili bolje);  mehanički ciklus rada 20.000; proizvedeno po standardu: HRN EN 60898-1; - 4kom
</t>
    </r>
  </si>
  <si>
    <r>
      <rPr>
        <i/>
        <u/>
        <sz val="10"/>
        <rFont val="Arial"/>
        <family val="2"/>
        <charset val="238"/>
      </rPr>
      <t>Mjerni uređaj:</t>
    </r>
    <r>
      <rPr>
        <i/>
        <sz val="10"/>
        <rFont val="Arial"/>
        <family val="2"/>
        <charset val="238"/>
      </rPr>
      <t xml:space="preserve">
- višefazno višetarifno direktno elektroničko brojilo
- nazivni napon 3x230/400V; 50Hz
- početna struja: 5A
- maksimalna struja (Imax): 85A
- radna temperatura okoline  od -30° i do +60°C
- klasa točnosti djelatne energije: klasa B (ili bolji) sukladno s HRN EN 50470-3
- rezervno napajanje: Li baterija
-brojilo mora biti ovjereno ovjernom oznakom od strne ovlaštenog tijela koje je obavilo prvu ovjeru, u skladu sa Zakonom o mjeriteljstvu (NN74/14; NN111/18). Pri isporuci brojila godina prve ovjere mora biti tekuća godina.
-1 kom
</t>
    </r>
    <r>
      <rPr>
        <i/>
        <u/>
        <sz val="10"/>
        <rFont val="Arial"/>
        <family val="2"/>
        <charset val="238"/>
      </rPr>
      <t>Izlaz / električni prikljuci:</t>
    </r>
    <r>
      <rPr>
        <i/>
        <sz val="10"/>
        <rFont val="Arial"/>
        <family val="2"/>
        <charset val="238"/>
      </rPr>
      <t xml:space="preserve">
- CEE utičnica (flanged socket straight) 32A/5P (3P+N+PE - clock position: 6h) 400V IP67 s zaštitnim poklopcem utičnice od prodora vlage IP67; kontakati pocinčani; dimenzija prirubnice 75x75mm; materijal kućišta PA6; vijčani spoj s utikačem; sukladno normi HRN EN 60309 - 2kom
- CEE utičnica (flanged socket straight) 16A/5P (3P+N+PE - clock position: 6h) 400V IP67 s zaštitnim poklopcem utičnice od prodora vlage IP67; kontakti pocinčani; dimenzija prirubnice 75x75mm; materijal kućišta PA6; vijčani spoj s utikačem; sukladno normi HRN EN 60309 - 2kom
- šuko utičnica (schuko plug type F) 16A/3P (2P+E) 230V IP68; s zaštitnim poklopcem utičnice od prodora vlage IP68;  kontakti pocinčani; dimenzija prirubnice 75x75mm; materijal kućišta PC/ABS; sukladno normi HRN EN 60309 - 4kom</t>
    </r>
  </si>
  <si>
    <t>TROŠKOVNIK: NABAVA MOBILNOG ELEKTRO RAZDJELNOG ORMARA S KUĆIŠTEM NA BAZI GUME I STUPNJEM ZAŠTITE IP67; SNAGE 40kW I NABAVA MOBILNOG ELEKTRO RAZDJELNOG ORMARA S KUĆIŠTEM NA BAZI GUME I STUPNJEM ZAŠTITE IP67; SNAGE 80kW</t>
  </si>
  <si>
    <r>
      <rPr>
        <b/>
        <i/>
        <sz val="10"/>
        <rFont val="Arial"/>
        <family val="2"/>
        <charset val="238"/>
      </rPr>
      <t xml:space="preserve">Mobilni elektro razdjelni ormar s kućištem na bazi gume i stupnjem zaštite IP67, snage 40kW
</t>
    </r>
    <r>
      <rPr>
        <i/>
        <sz val="10"/>
        <rFont val="Arial"/>
        <family val="2"/>
        <charset val="238"/>
      </rPr>
      <t xml:space="preserve">
</t>
    </r>
    <r>
      <rPr>
        <b/>
        <i/>
        <sz val="10"/>
        <rFont val="Arial"/>
        <family val="2"/>
        <charset val="238"/>
      </rPr>
      <t>Kućište</t>
    </r>
    <r>
      <rPr>
        <i/>
        <sz val="10"/>
        <rFont val="Arial"/>
        <family val="2"/>
        <charset val="238"/>
      </rPr>
      <t xml:space="preserve"> je na bazi gume. Otporno na UV zrake i ozon. Otpornost na ulja, masti, kiseline i naftne derivate. Metalni dijelovi su od nehrđajućeg čelika.
Zaštita od električnog udara prema HRN HD 60364-4-41: Klasa II
Opasnost od požara: nepodržava gorenje prema HRN EN 60695-11-5
Otpornost na ispitivanje vrućom žicom na temperaturi 960°C (ili bolje) sukladno HRN EN 60695-2-11
Zaštita od udara min IK08 sukladno HRN EN 50102
Zaštita od prodora vode i prašine min IP67 sukladno HRN EN 60529
Dimenzija ormara bez kotača vxšxd: maksimalno 530x410x380 mm;
Ormar je tvornički montiran na metalno postolje s kotačima 4kom;
Prozori za prekidače od PMMA materijala
Kotači su Φ=100mm; 2 vodeća kotača i 2 kotača s kočnicom.
</t>
    </r>
  </si>
  <si>
    <r>
      <rPr>
        <b/>
        <i/>
        <sz val="10"/>
        <rFont val="Arial"/>
        <family val="2"/>
        <charset val="238"/>
      </rPr>
      <t xml:space="preserve">Mobilni elektro razdjelni ormar s kućištem na bazi gume i stupnjem zaštite IP67, snage 80kW
</t>
    </r>
    <r>
      <rPr>
        <i/>
        <sz val="10"/>
        <rFont val="Arial"/>
        <family val="2"/>
        <charset val="238"/>
      </rPr>
      <t xml:space="preserve">
</t>
    </r>
    <r>
      <rPr>
        <b/>
        <i/>
        <sz val="10"/>
        <rFont val="Arial"/>
        <family val="2"/>
        <charset val="238"/>
      </rPr>
      <t>Kućište</t>
    </r>
    <r>
      <rPr>
        <i/>
        <sz val="10"/>
        <rFont val="Arial"/>
        <family val="2"/>
        <charset val="238"/>
      </rPr>
      <t xml:space="preserve"> je na bazi gume. Otporno na UV zrake i ozon. Otpornost na ulja, masti, kiseline i naftne derivate. Metalni dijelovi su od nehrđajućeg čelika.
Zaštita od električnog udara prema HRN HD 60364-4-41: Klasa II
Opasnost od požara: nepodržava gorenje prema HRN EN 60695-11-5
Otpornost na ispitivanje vrućom žicom na temperaturi 960°C (ili bolje) sukladno HRN EN 60695-2-11
Zaštita od udara min IK08 sukladno HRN EN 50102
Dimenzija ormara bez kotača vxšxd: maksimalno 530x410x380 mm;
Ormar je tvornički montiran na metalno postolje s kotačima 4kom;
Prozori za prekidače od PMMA materijala
Kotači su Φ=100mm; 2 vodeća kotača i 2 kotača s kočnicom.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</si>
</sst>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i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4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4"/>
      <color theme="1"/>
      <name val="Arial Narrow"/>
      <family val="2"/>
      <charset val="238"/>
    </font>
    <font>
      <i/>
      <u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0" fillId="0" borderId="0" xfId="0" applyNumberFormat="1"/>
    <xf numFmtId="4" fontId="2" fillId="0" borderId="1" xfId="0" applyNumberFormat="1" applyFont="1" applyBorder="1"/>
    <xf numFmtId="0" fontId="1" fillId="0" borderId="2" xfId="0" applyFont="1" applyBorder="1"/>
    <xf numFmtId="49" fontId="2" fillId="0" borderId="2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vertical="center"/>
    </xf>
    <xf numFmtId="4" fontId="3" fillId="0" borderId="4" xfId="0" applyNumberFormat="1" applyFont="1" applyBorder="1"/>
    <xf numFmtId="0" fontId="1" fillId="0" borderId="5" xfId="0" applyFont="1" applyBorder="1"/>
    <xf numFmtId="49" fontId="3" fillId="0" borderId="5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vertical="center"/>
    </xf>
    <xf numFmtId="4" fontId="2" fillId="0" borderId="7" xfId="0" applyNumberFormat="1" applyFont="1" applyBorder="1"/>
    <xf numFmtId="0" fontId="1" fillId="0" borderId="8" xfId="0" applyFont="1" applyBorder="1"/>
    <xf numFmtId="1" fontId="1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12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7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34EED-A7FB-46EE-99A0-C0EADEABFB6D}">
  <dimension ref="A1:F27"/>
  <sheetViews>
    <sheetView tabSelected="1" view="pageBreakPreview" topLeftCell="A14" zoomScale="110" zoomScaleNormal="100" zoomScaleSheetLayoutView="110" workbookViewId="0">
      <selection activeCell="B15" sqref="B15"/>
    </sheetView>
  </sheetViews>
  <sheetFormatPr defaultRowHeight="15" x14ac:dyDescent="0.25"/>
  <cols>
    <col min="1" max="1" width="6.7109375" customWidth="1"/>
    <col min="2" max="2" width="60.140625" customWidth="1"/>
    <col min="4" max="4" width="10.5703125" customWidth="1"/>
    <col min="5" max="5" width="13.42578125" customWidth="1"/>
    <col min="6" max="6" width="12.5703125" customWidth="1"/>
  </cols>
  <sheetData>
    <row r="1" spans="1:6" ht="15.75" x14ac:dyDescent="0.25">
      <c r="A1" s="1" t="s">
        <v>14</v>
      </c>
      <c r="E1" t="s">
        <v>15</v>
      </c>
    </row>
    <row r="2" spans="1:6" ht="15.75" x14ac:dyDescent="0.25">
      <c r="A2" s="1" t="s">
        <v>13</v>
      </c>
    </row>
    <row r="3" spans="1:6" ht="15.75" x14ac:dyDescent="0.25">
      <c r="A3" s="1" t="s">
        <v>12</v>
      </c>
    </row>
    <row r="4" spans="1:6" ht="15.75" x14ac:dyDescent="0.25">
      <c r="E4" s="24" t="s">
        <v>11</v>
      </c>
      <c r="F4" s="24"/>
    </row>
    <row r="5" spans="1:6" ht="13.5" customHeight="1" x14ac:dyDescent="0.25"/>
    <row r="6" spans="1:6" ht="75" customHeight="1" x14ac:dyDescent="0.25">
      <c r="A6" s="25" t="s">
        <v>28</v>
      </c>
      <c r="B6" s="25"/>
      <c r="C6" s="25"/>
      <c r="D6" s="25"/>
      <c r="E6" s="25"/>
      <c r="F6" s="25"/>
    </row>
    <row r="7" spans="1:6" ht="25.5" customHeight="1" thickBot="1" x14ac:dyDescent="0.3">
      <c r="A7" s="16"/>
      <c r="B7" s="17"/>
      <c r="C7" s="16"/>
      <c r="D7" s="16"/>
      <c r="E7" s="16"/>
      <c r="F7" s="16"/>
    </row>
    <row r="8" spans="1:6" ht="30" customHeight="1" x14ac:dyDescent="0.25">
      <c r="A8" s="18" t="s">
        <v>10</v>
      </c>
      <c r="B8" s="19" t="s">
        <v>9</v>
      </c>
      <c r="C8" s="19" t="s">
        <v>8</v>
      </c>
      <c r="D8" s="19" t="s">
        <v>7</v>
      </c>
      <c r="E8" s="19" t="s">
        <v>6</v>
      </c>
      <c r="F8" s="20" t="s">
        <v>5</v>
      </c>
    </row>
    <row r="9" spans="1:6" ht="255" customHeight="1" x14ac:dyDescent="0.25">
      <c r="A9" s="27" t="s">
        <v>4</v>
      </c>
      <c r="B9" s="21" t="s">
        <v>29</v>
      </c>
      <c r="C9" s="29" t="s">
        <v>3</v>
      </c>
      <c r="D9" s="31">
        <v>3</v>
      </c>
      <c r="E9" s="33"/>
      <c r="F9" s="35">
        <f>D9*J9</f>
        <v>0</v>
      </c>
    </row>
    <row r="10" spans="1:6" ht="126" customHeight="1" x14ac:dyDescent="0.25">
      <c r="A10" s="27"/>
      <c r="B10" s="21" t="s">
        <v>21</v>
      </c>
      <c r="C10" s="29"/>
      <c r="D10" s="31"/>
      <c r="E10" s="33"/>
      <c r="F10" s="35"/>
    </row>
    <row r="11" spans="1:6" ht="358.5" customHeight="1" x14ac:dyDescent="0.25">
      <c r="A11" s="27"/>
      <c r="B11" s="21" t="s">
        <v>26</v>
      </c>
      <c r="C11" s="29"/>
      <c r="D11" s="31"/>
      <c r="E11" s="33"/>
      <c r="F11" s="35"/>
    </row>
    <row r="12" spans="1:6" ht="390" customHeight="1" x14ac:dyDescent="0.25">
      <c r="A12" s="27"/>
      <c r="B12" s="21" t="s">
        <v>27</v>
      </c>
      <c r="C12" s="29"/>
      <c r="D12" s="31"/>
      <c r="E12" s="33"/>
      <c r="F12" s="35"/>
    </row>
    <row r="13" spans="1:6" ht="90.75" customHeight="1" thickBot="1" x14ac:dyDescent="0.3">
      <c r="A13" s="28"/>
      <c r="B13" s="22" t="s">
        <v>25</v>
      </c>
      <c r="C13" s="30"/>
      <c r="D13" s="32"/>
      <c r="E13" s="34"/>
      <c r="F13" s="36"/>
    </row>
    <row r="14" spans="1:6" ht="220.5" customHeight="1" x14ac:dyDescent="0.25">
      <c r="A14" s="37" t="s">
        <v>17</v>
      </c>
      <c r="B14" s="23" t="s">
        <v>30</v>
      </c>
      <c r="C14" s="38" t="s">
        <v>3</v>
      </c>
      <c r="D14" s="39">
        <v>1</v>
      </c>
      <c r="E14" s="40"/>
      <c r="F14" s="41">
        <f>D14*J18</f>
        <v>0</v>
      </c>
    </row>
    <row r="15" spans="1:6" ht="122.25" customHeight="1" x14ac:dyDescent="0.25">
      <c r="A15" s="27"/>
      <c r="B15" s="21" t="s">
        <v>22</v>
      </c>
      <c r="C15" s="29"/>
      <c r="D15" s="31"/>
      <c r="E15" s="33"/>
      <c r="F15" s="35"/>
    </row>
    <row r="16" spans="1:6" ht="409.5" customHeight="1" x14ac:dyDescent="0.25">
      <c r="A16" s="27"/>
      <c r="B16" s="21" t="s">
        <v>24</v>
      </c>
      <c r="C16" s="29"/>
      <c r="D16" s="31"/>
      <c r="E16" s="33"/>
      <c r="F16" s="35"/>
    </row>
    <row r="17" spans="1:6" ht="408.75" customHeight="1" x14ac:dyDescent="0.25">
      <c r="A17" s="27"/>
      <c r="B17" s="21" t="s">
        <v>23</v>
      </c>
      <c r="C17" s="29"/>
      <c r="D17" s="31"/>
      <c r="E17" s="33"/>
      <c r="F17" s="35"/>
    </row>
    <row r="18" spans="1:6" ht="99.75" customHeight="1" thickBot="1" x14ac:dyDescent="0.3">
      <c r="A18" s="28"/>
      <c r="B18" s="22" t="s">
        <v>25</v>
      </c>
      <c r="C18" s="30"/>
      <c r="D18" s="32"/>
      <c r="E18" s="34"/>
      <c r="F18" s="36"/>
    </row>
    <row r="19" spans="1:6" ht="28.5" customHeight="1" x14ac:dyDescent="0.25">
      <c r="A19" s="15"/>
      <c r="B19" s="14" t="s">
        <v>18</v>
      </c>
      <c r="C19" s="12"/>
      <c r="D19" s="13"/>
      <c r="E19" s="12"/>
      <c r="F19" s="11">
        <f>SUM(F9)</f>
        <v>0</v>
      </c>
    </row>
    <row r="20" spans="1:6" ht="28.5" customHeight="1" x14ac:dyDescent="0.25">
      <c r="A20" s="10"/>
      <c r="B20" s="9" t="s">
        <v>19</v>
      </c>
      <c r="C20" s="8"/>
      <c r="D20" s="8"/>
      <c r="E20" s="8"/>
      <c r="F20" s="7">
        <f>F19*0.25</f>
        <v>0</v>
      </c>
    </row>
    <row r="21" spans="1:6" ht="28.5" customHeight="1" thickBot="1" x14ac:dyDescent="0.3">
      <c r="A21" s="6"/>
      <c r="B21" s="5" t="s">
        <v>20</v>
      </c>
      <c r="C21" s="4"/>
      <c r="D21" s="4"/>
      <c r="E21" s="4"/>
      <c r="F21" s="3">
        <f>F19+F20</f>
        <v>0</v>
      </c>
    </row>
    <row r="22" spans="1:6" x14ac:dyDescent="0.25">
      <c r="F22" s="2"/>
    </row>
    <row r="23" spans="1:6" ht="21.75" customHeight="1" x14ac:dyDescent="0.25">
      <c r="A23" s="1"/>
    </row>
    <row r="24" spans="1:6" ht="21.75" customHeight="1" x14ac:dyDescent="0.25">
      <c r="A24" s="1" t="s">
        <v>16</v>
      </c>
    </row>
    <row r="25" spans="1:6" ht="21.75" customHeight="1" x14ac:dyDescent="0.25">
      <c r="A25" t="s">
        <v>2</v>
      </c>
    </row>
    <row r="26" spans="1:6" ht="15.75" x14ac:dyDescent="0.25">
      <c r="E26" s="1" t="s">
        <v>1</v>
      </c>
    </row>
    <row r="27" spans="1:6" ht="15.75" x14ac:dyDescent="0.25">
      <c r="E27" s="26" t="s">
        <v>0</v>
      </c>
      <c r="F27" s="26"/>
    </row>
  </sheetData>
  <mergeCells count="13">
    <mergeCell ref="E4:F4"/>
    <mergeCell ref="A6:F6"/>
    <mergeCell ref="E27:F27"/>
    <mergeCell ref="A9:A13"/>
    <mergeCell ref="C9:C13"/>
    <mergeCell ref="D9:D13"/>
    <mergeCell ref="E9:E13"/>
    <mergeCell ref="F9:F13"/>
    <mergeCell ref="A14:A18"/>
    <mergeCell ref="C14:C18"/>
    <mergeCell ref="D14:D18"/>
    <mergeCell ref="E14:E18"/>
    <mergeCell ref="F14:F18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&amp;R&amp;P</oddFooter>
  </headerFooter>
  <rowBreaks count="2" manualBreakCount="2">
    <brk id="10" max="5" man="1"/>
    <brk id="1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Grupa 2</vt:lpstr>
      <vt:lpstr>'Grupa 2'!Podrucje_ispisa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Karaj</dc:creator>
  <cp:lastModifiedBy>Robert Karaj</cp:lastModifiedBy>
  <cp:lastPrinted>2025-03-13T08:57:34Z</cp:lastPrinted>
  <dcterms:created xsi:type="dcterms:W3CDTF">2024-05-21T13:20:22Z</dcterms:created>
  <dcterms:modified xsi:type="dcterms:W3CDTF">2025-03-24T10:24:57Z</dcterms:modified>
</cp:coreProperties>
</file>